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stawienie powierzchni" sheetId="1" r:id="rId1"/>
  </sheets>
  <definedNames/>
  <calcPr fullCalcOnLoad="1"/>
</workbook>
</file>

<file path=xl/sharedStrings.xml><?xml version="1.0" encoding="utf-8"?>
<sst xmlns="http://schemas.openxmlformats.org/spreadsheetml/2006/main" count="517" uniqueCount="212">
  <si>
    <t>lp.</t>
  </si>
  <si>
    <t>oznaczenie</t>
  </si>
  <si>
    <t>pomieszczenia</t>
  </si>
  <si>
    <t>lokalizacja</t>
  </si>
  <si>
    <t>miara</t>
  </si>
  <si>
    <t>powierzchnia</t>
  </si>
  <si>
    <t>ilość</t>
  </si>
  <si>
    <t>uwagi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</si>
  <si>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</si>
  <si>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 xml:space="preserve">biura zarządu, </t>
    </r>
    <r>
      <rPr>
        <sz val="11"/>
        <color indexed="8"/>
        <rFont val="Calibri"/>
        <family val="2"/>
      </rPr>
      <t>w tym :</t>
    </r>
  </si>
  <si>
    <t>poziom "C"</t>
  </si>
  <si>
    <t>1.1.</t>
  </si>
  <si>
    <t>toalety</t>
  </si>
  <si>
    <t>1.2.</t>
  </si>
  <si>
    <t>korytarze</t>
  </si>
  <si>
    <r>
      <t xml:space="preserve">biura służb technicznych, </t>
    </r>
    <r>
      <rPr>
        <sz val="11"/>
        <color indexed="8"/>
        <rFont val="Calibri"/>
        <family val="2"/>
      </rPr>
      <t>w tym :</t>
    </r>
  </si>
  <si>
    <t>poziom "0"</t>
  </si>
  <si>
    <t>2.1.</t>
  </si>
  <si>
    <t>2.2.</t>
  </si>
  <si>
    <t xml:space="preserve">pomieszczenia ochrony, </t>
  </si>
  <si>
    <t>bez pom.w małej hali</t>
  </si>
  <si>
    <t>w tym :</t>
  </si>
  <si>
    <t>poziom "A"</t>
  </si>
  <si>
    <t>poziom "B"</t>
  </si>
  <si>
    <t>płyta boiska</t>
  </si>
  <si>
    <t xml:space="preserve">krzesełka </t>
  </si>
  <si>
    <t>szt.</t>
  </si>
  <si>
    <r>
      <t>szatnie sportowe</t>
    </r>
    <r>
      <rPr>
        <sz val="11"/>
        <color indexed="8"/>
        <rFont val="Calibri"/>
        <family val="2"/>
      </rPr>
      <t xml:space="preserve"> w tym :</t>
    </r>
  </si>
  <si>
    <t>natryski</t>
  </si>
  <si>
    <t>komunikacja</t>
  </si>
  <si>
    <t>place dla pieszych</t>
  </si>
  <si>
    <r>
      <t>m</t>
    </r>
    <r>
      <rPr>
        <vertAlign val="superscript"/>
        <sz val="11"/>
        <rFont val="Calibri"/>
        <family val="2"/>
      </rPr>
      <t>2</t>
    </r>
  </si>
  <si>
    <t>chodniki i place pieszo - jezdne</t>
  </si>
  <si>
    <t>sprzątanie ramp dla osób niepełnosprawnych z dysfunkcj ruchu</t>
  </si>
  <si>
    <t>strona zachodnia</t>
  </si>
  <si>
    <t>strona wschodnia</t>
  </si>
  <si>
    <t>sprzątanie schodów zewnętrznych</t>
  </si>
  <si>
    <t>mb</t>
  </si>
  <si>
    <t>36 stopni</t>
  </si>
  <si>
    <r>
      <t xml:space="preserve">sprzątanie dróg wewnętrznych, </t>
    </r>
    <r>
      <rPr>
        <sz val="11"/>
        <color indexed="8"/>
        <rFont val="Calibri"/>
        <family val="2"/>
      </rPr>
      <t>w tym :</t>
    </r>
  </si>
  <si>
    <t>drogi wewnętrzne</t>
  </si>
  <si>
    <t xml:space="preserve">poziom "0"i rampa pomiedzy poziomem "0" i "A" </t>
  </si>
  <si>
    <t>nawierzchnia z mieszanek mineralno - bitumicznych</t>
  </si>
  <si>
    <t>droga pożarowa</t>
  </si>
  <si>
    <t xml:space="preserve">poziom "A"i rampa pomiedzy poziomem "0" i "A" </t>
  </si>
  <si>
    <t>stanowiska postojowe dla autobusów,aut osobowych</t>
  </si>
  <si>
    <t xml:space="preserve">poziom "0" od strony południowej </t>
  </si>
  <si>
    <t>parking zewnętrzny</t>
  </si>
  <si>
    <t xml:space="preserve">strona zachodnia </t>
  </si>
  <si>
    <t>opróżnianie koszy,przecieranie</t>
  </si>
  <si>
    <t>czyszczenie stojaków na rowery</t>
  </si>
  <si>
    <t>czyszczenie ławek</t>
  </si>
  <si>
    <r>
      <t xml:space="preserve">czyszczenie koryt odpływowych, </t>
    </r>
    <r>
      <rPr>
        <sz val="11"/>
        <color indexed="8"/>
        <rFont val="Calibri"/>
        <family val="2"/>
      </rPr>
      <t>w tym :</t>
    </r>
  </si>
  <si>
    <t>liniowe odwodnienie powierzchniowe nawierzchni</t>
  </si>
  <si>
    <t>1 rzędowe</t>
  </si>
  <si>
    <t>2 rzedowe</t>
  </si>
  <si>
    <t>liniowe odwodnienie powierzchniowe schodów zewnetrznych</t>
  </si>
  <si>
    <t>strona południowo zachodnia</t>
  </si>
  <si>
    <r>
      <t xml:space="preserve">odśnieżanie chodników, ramp i placów, </t>
    </r>
    <r>
      <rPr>
        <sz val="11"/>
        <color indexed="8"/>
        <rFont val="Calibri"/>
        <family val="2"/>
      </rPr>
      <t>w tym:</t>
    </r>
  </si>
  <si>
    <t>nawierzchnia z kostki betonowej</t>
  </si>
  <si>
    <t>17.3.</t>
  </si>
  <si>
    <t>odśnieżanie ramp dla osób niepełnosprawnych z dysfunkcją ruchu</t>
  </si>
  <si>
    <t>żelbet z nawierzchnią z zywic syntetycznych</t>
  </si>
  <si>
    <t>odśnieżanie schodów zewnętrznych</t>
  </si>
  <si>
    <t>36stopni</t>
  </si>
  <si>
    <r>
      <t xml:space="preserve">odśnieżanie dróg wewnętrznych, </t>
    </r>
    <r>
      <rPr>
        <sz val="11"/>
        <color indexed="8"/>
        <rFont val="Calibri"/>
        <family val="2"/>
      </rPr>
      <t>w tym:</t>
    </r>
  </si>
  <si>
    <t>nawierzchnia z betonu asfaltowego</t>
  </si>
  <si>
    <t xml:space="preserve">poziom "0" od strony południowej, wschodniej </t>
  </si>
  <si>
    <t xml:space="preserve">wejście zachodnie </t>
  </si>
  <si>
    <t xml:space="preserve">komunikacja </t>
  </si>
  <si>
    <t>szatnie obsługi technicznej</t>
  </si>
  <si>
    <t>gabinet lekarski, w tym :</t>
  </si>
  <si>
    <t>garderoby estradowe, w tym :</t>
  </si>
  <si>
    <t>komunikacja – korytarz poziomu „0”</t>
  </si>
  <si>
    <t xml:space="preserve">klatki schodowe  </t>
  </si>
  <si>
    <t>windy</t>
  </si>
  <si>
    <r>
      <t xml:space="preserve">sanitariaty widowni, </t>
    </r>
    <r>
      <rPr>
        <sz val="11"/>
        <color indexed="8"/>
        <rFont val="Calibri"/>
        <family val="2"/>
      </rPr>
      <t>łacznie :</t>
    </r>
  </si>
  <si>
    <t>loże VIP</t>
  </si>
  <si>
    <t>sale konferencyjne</t>
  </si>
  <si>
    <t>sala konferencji prasowych</t>
  </si>
  <si>
    <t>sprzątanie ramp dla osób niepełnosprawnych z dysfunkcją ruchu</t>
  </si>
  <si>
    <t>19.1.</t>
  </si>
  <si>
    <t>19.2.</t>
  </si>
  <si>
    <t>w tym:</t>
  </si>
  <si>
    <t>24 stopni</t>
  </si>
  <si>
    <t>str. południowo-zachodnia</t>
  </si>
  <si>
    <t>34 stopni</t>
  </si>
  <si>
    <t>21.1.</t>
  </si>
  <si>
    <t>21.2.</t>
  </si>
  <si>
    <t>sprzątanie ramp dla oób niepełnosprawnych z dysfunkcj ruchu</t>
  </si>
  <si>
    <t>sprzątanie parkingu zewnętrznego</t>
  </si>
  <si>
    <r>
      <t>trawniki</t>
    </r>
    <r>
      <rPr>
        <sz val="11"/>
        <color indexed="8"/>
        <rFont val="Calibri"/>
        <family val="2"/>
      </rPr>
      <t>, w tym:</t>
    </r>
  </si>
  <si>
    <t>trawniki, powierzchnia płaska</t>
  </si>
  <si>
    <t>wokół obiektu</t>
  </si>
  <si>
    <t>trawniki na nasypach</t>
  </si>
  <si>
    <t xml:space="preserve">strona zachodnia i wschodnia </t>
  </si>
  <si>
    <t>trawnik na stropie budynku</t>
  </si>
  <si>
    <t>strop wentylatorni</t>
  </si>
  <si>
    <t>wygrabienie i wywiezienie skoszonej trawy</t>
  </si>
  <si>
    <t>wg.potrzeb</t>
  </si>
  <si>
    <t>aeracja,wertykulacja i nawożenie</t>
  </si>
  <si>
    <t>renowacja uszkodzonych trawników</t>
  </si>
  <si>
    <t>grabienie liści</t>
  </si>
  <si>
    <t>usuwanie chwastów</t>
  </si>
  <si>
    <t>korytarz</t>
  </si>
  <si>
    <t>pom. gospodarcze - śmietniki</t>
  </si>
  <si>
    <t>13.1.</t>
  </si>
  <si>
    <t>13.2.</t>
  </si>
  <si>
    <t>13.3.</t>
  </si>
  <si>
    <t>13.4.</t>
  </si>
  <si>
    <t>13.5.</t>
  </si>
  <si>
    <t>13.6.</t>
  </si>
  <si>
    <t>14.1.</t>
  </si>
  <si>
    <t>14.2.</t>
  </si>
  <si>
    <t>pom.operacyjne</t>
  </si>
  <si>
    <t xml:space="preserve">poziom "0"i rampa pomiędzy poziomem "0" i "A" </t>
  </si>
  <si>
    <t xml:space="preserve">poziom "A"i rampa pomiędzy poziomem "0" i "A" </t>
  </si>
  <si>
    <t>szatnie sędziowskie, łącznie</t>
  </si>
  <si>
    <t>zaplecze socjalne</t>
  </si>
  <si>
    <t xml:space="preserve"> w tym :</t>
  </si>
  <si>
    <t>widownia krzesełka, łącznie</t>
  </si>
  <si>
    <t>biura</t>
  </si>
  <si>
    <t>2.3.</t>
  </si>
  <si>
    <t>mała architektura</t>
  </si>
  <si>
    <r>
      <t xml:space="preserve">powierzchnie szklane, </t>
    </r>
    <r>
      <rPr>
        <sz val="11"/>
        <color indexed="8"/>
        <rFont val="Calibri"/>
        <family val="2"/>
      </rPr>
      <t>łącznie</t>
    </r>
  </si>
  <si>
    <r>
      <t xml:space="preserve">biura administracji, </t>
    </r>
    <r>
      <rPr>
        <sz val="11"/>
        <color indexed="8"/>
        <rFont val="Calibri"/>
        <family val="2"/>
      </rPr>
      <t>w tym :</t>
    </r>
  </si>
  <si>
    <r>
      <t>pomieszczenia biurowe i komunikacja</t>
    </r>
    <r>
      <rPr>
        <sz val="11"/>
        <color indexed="8"/>
        <rFont val="Calibri"/>
        <family val="2"/>
      </rPr>
      <t xml:space="preserve"> łącznie</t>
    </r>
  </si>
  <si>
    <r>
      <t>m</t>
    </r>
    <r>
      <rPr>
        <vertAlign val="superscript"/>
        <sz val="11"/>
        <color indexed="10"/>
        <rFont val="Calibri"/>
        <family val="2"/>
      </rPr>
      <t>2</t>
    </r>
  </si>
  <si>
    <t>poziom "0" chodnik zachodni</t>
  </si>
  <si>
    <t>poziom "0" chodnik i schody zachodnie dojście do Areny</t>
  </si>
  <si>
    <t>zimowe utrzymanie w związku z imprezą</t>
  </si>
  <si>
    <t>utrzymanie czystości wewnątrz obiektu w związku</t>
  </si>
  <si>
    <t>bieżące utrzymanie czystości wewnątrz obiektu</t>
  </si>
  <si>
    <t>biezące utrzymanie czystości na zewnątrz obiektu</t>
  </si>
  <si>
    <t>bieżące zimowe utrzymanie</t>
  </si>
  <si>
    <t>Załącznik nr 6 do SIWZ</t>
  </si>
  <si>
    <t>TABELA 1. Powierzchnia objeta usługą bieżącego utrzymania czystości wewnątrz i na zewnątrz obiektu</t>
  </si>
  <si>
    <t>Tabela 2. Powierzchnia objęta usługą utrzymania czystości w związku z imprezą</t>
  </si>
  <si>
    <t>Tabela 3. Powierzchnia objęta usługą utrzymania zieleni wokół obiektu</t>
  </si>
  <si>
    <t>19.3.</t>
  </si>
  <si>
    <t>19.4.</t>
  </si>
  <si>
    <t>22.1.</t>
  </si>
  <si>
    <t>22.2.</t>
  </si>
  <si>
    <t>22.3.</t>
  </si>
  <si>
    <t>22.4.</t>
  </si>
  <si>
    <t xml:space="preserve">klatka schodowa nr. 2 do biur zarzadu </t>
  </si>
  <si>
    <t>winda nr.2 z przedsionkiem</t>
  </si>
  <si>
    <t>szatnie</t>
  </si>
  <si>
    <t>recepcja</t>
  </si>
  <si>
    <r>
      <t xml:space="preserve">sprzątanie chodników,ramp i placów,schody </t>
    </r>
    <r>
      <rPr>
        <sz val="11"/>
        <color indexed="8"/>
        <rFont val="Calibri"/>
        <family val="2"/>
      </rPr>
      <t xml:space="preserve">w tym : </t>
    </r>
  </si>
  <si>
    <t>poziom "0" chodnik północny-dojście do Małej Hali</t>
  </si>
  <si>
    <r>
      <t>pow.maksymalna</t>
    </r>
    <r>
      <rPr>
        <sz val="9"/>
        <color indexed="8"/>
        <rFont val="Calibri"/>
        <family val="2"/>
      </rPr>
      <t xml:space="preserve"> (pow.mini.2.637)</t>
    </r>
  </si>
  <si>
    <t>szatnie głównej hali</t>
  </si>
  <si>
    <t>w tym toalety</t>
  </si>
  <si>
    <t>garderoby estradowe</t>
  </si>
  <si>
    <t>pokoje solistów</t>
  </si>
  <si>
    <t xml:space="preserve">                                        toalety </t>
  </si>
  <si>
    <t>pomieszczenia wypoczynkowe</t>
  </si>
  <si>
    <t>Mała Hala, łącznie</t>
  </si>
  <si>
    <t>gabinet</t>
  </si>
  <si>
    <t>pom.organizatorów i antydoping</t>
  </si>
  <si>
    <t>pomieszczenia różne</t>
  </si>
  <si>
    <t>poziom"A"</t>
  </si>
  <si>
    <t>informacja</t>
  </si>
  <si>
    <t>kasy</t>
  </si>
  <si>
    <r>
      <t xml:space="preserve">komunikacja - korytarze,klatki,windy  </t>
    </r>
    <r>
      <rPr>
        <sz val="11"/>
        <color indexed="8"/>
        <rFont val="Calibri"/>
        <family val="2"/>
      </rPr>
      <t>łacznie :</t>
    </r>
  </si>
  <si>
    <t>w tym :korytarze</t>
  </si>
  <si>
    <t>szatnie sportowe, w tym ,gabinet lekarski,pom.organzatorów,pom.antydopigu i garderoby estradowe:</t>
  </si>
  <si>
    <t>2.4.</t>
  </si>
  <si>
    <t>2.5.</t>
  </si>
  <si>
    <t>1.3</t>
  </si>
  <si>
    <r>
      <t xml:space="preserve">sprzątanie terenu zewnętrznego tj.chodników,ramp,schodów i placów, </t>
    </r>
    <r>
      <rPr>
        <sz val="11"/>
        <color indexed="8"/>
        <rFont val="Calibri"/>
        <family val="2"/>
      </rPr>
      <t xml:space="preserve">w tym : </t>
    </r>
  </si>
  <si>
    <t>sprzątanie schodów zewnętrznych, łącznie:</t>
  </si>
  <si>
    <t>stojaki na rowery,czyszczenie</t>
  </si>
  <si>
    <t>ławki, czyszczenie</t>
  </si>
  <si>
    <t>czyszczenie koryt odpływowych, w tym :</t>
  </si>
  <si>
    <r>
      <t xml:space="preserve">odśnieżanie dojazdu do obiektu - dróg wewnętrznych, </t>
    </r>
    <r>
      <rPr>
        <sz val="11"/>
        <color indexed="8"/>
        <rFont val="Calibri"/>
        <family val="2"/>
      </rPr>
      <t>w tym:</t>
    </r>
  </si>
  <si>
    <r>
      <t xml:space="preserve">odśnieżanie dojśc do obiektu - chodników, ramp,schodów i placów, </t>
    </r>
    <r>
      <rPr>
        <sz val="11"/>
        <color indexed="8"/>
        <rFont val="Calibri"/>
        <family val="2"/>
      </rPr>
      <t>w tym:</t>
    </r>
  </si>
  <si>
    <t>utrzymanie czystości na zewnątrz obiektu w związku z imprezą</t>
  </si>
  <si>
    <t>płyta areny z dojazdami :</t>
  </si>
  <si>
    <t>Garaż podziemny-funkcja parkingu</t>
  </si>
  <si>
    <t>27.421</t>
  </si>
  <si>
    <t>kostka betonowa</t>
  </si>
  <si>
    <t>sprzątanie na zlecenie, maksymalnie 4 razy w roku</t>
  </si>
  <si>
    <t>8.1.</t>
  </si>
  <si>
    <t>8.2.</t>
  </si>
  <si>
    <t>8.3.</t>
  </si>
  <si>
    <t>10.1.</t>
  </si>
  <si>
    <t>10.2.</t>
  </si>
  <si>
    <t>10.3.</t>
  </si>
  <si>
    <t>10.4.</t>
  </si>
  <si>
    <t>10.5.</t>
  </si>
  <si>
    <t>10.6.</t>
  </si>
  <si>
    <t>17.1.</t>
  </si>
  <si>
    <t>17.2.</t>
  </si>
  <si>
    <t>17.4.</t>
  </si>
  <si>
    <t>17.5.</t>
  </si>
  <si>
    <t>17.6.</t>
  </si>
  <si>
    <t>19.5.</t>
  </si>
  <si>
    <t>19.6.</t>
  </si>
  <si>
    <t>19.7.</t>
  </si>
  <si>
    <t>19.8.</t>
  </si>
  <si>
    <t>19.9.</t>
  </si>
  <si>
    <t>19.10.</t>
  </si>
  <si>
    <t>20.1.</t>
  </si>
  <si>
    <t>20.2.</t>
  </si>
  <si>
    <t>20.3.</t>
  </si>
  <si>
    <t>20.4.</t>
  </si>
  <si>
    <t>pokój matki z dzieckiem, bawialnia,gabinet pierwszej pomocy</t>
  </si>
  <si>
    <t>2 szatnie z toaletami i pokojem trenera</t>
  </si>
  <si>
    <t>śr.310 m.kw</t>
  </si>
  <si>
    <t>poziom"A", B,C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</si>
</sst>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vertAlign val="superscript"/>
      <sz val="11"/>
      <color indexed="10"/>
      <name val="Calibri"/>
      <family val="2"/>
    </font>
    <font>
      <b/>
      <sz val="11"/>
      <color indexed="8"/>
      <name val="Georgia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2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4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4" fillId="0" borderId="12" xfId="0" applyFont="1" applyBorder="1" applyAlignment="1">
      <alignment horizontal="left"/>
    </xf>
    <xf numFmtId="0" fontId="2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0" borderId="0" xfId="0" applyFill="1" applyBorder="1" applyAlignment="1">
      <alignment wrapText="1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22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9" fillId="24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PageLayoutView="0" workbookViewId="0" topLeftCell="A100">
      <selection activeCell="D110" sqref="D110"/>
    </sheetView>
  </sheetViews>
  <sheetFormatPr defaultColWidth="9.140625" defaultRowHeight="15"/>
  <cols>
    <col min="1" max="1" width="5.28125" style="0" customWidth="1"/>
    <col min="2" max="2" width="0" style="0" hidden="1" customWidth="1"/>
    <col min="3" max="3" width="35.8515625" style="0" customWidth="1"/>
    <col min="4" max="4" width="27.421875" style="0" customWidth="1"/>
    <col min="5" max="5" width="12.28125" style="0" customWidth="1"/>
    <col min="6" max="6" width="16.8515625" style="0" customWidth="1"/>
    <col min="8" max="8" width="19.57421875" style="0" customWidth="1"/>
  </cols>
  <sheetData>
    <row r="1" ht="15">
      <c r="G1" s="3" t="s">
        <v>135</v>
      </c>
    </row>
    <row r="2" spans="1:8" ht="24" customHeight="1" thickBot="1">
      <c r="A2" s="119" t="s">
        <v>136</v>
      </c>
      <c r="B2" s="119"/>
      <c r="C2" s="119"/>
      <c r="D2" s="119"/>
      <c r="E2" s="119"/>
      <c r="F2" s="119"/>
      <c r="G2" s="119"/>
      <c r="H2" s="119"/>
    </row>
    <row r="3" spans="1:8" ht="17.25" thickBot="1" thickTop="1">
      <c r="A3" s="120" t="s">
        <v>132</v>
      </c>
      <c r="B3" s="120"/>
      <c r="C3" s="120"/>
      <c r="D3" s="120"/>
      <c r="E3" s="120"/>
      <c r="F3" s="120"/>
      <c r="G3" s="120"/>
      <c r="H3" s="120"/>
    </row>
    <row r="4" spans="1:8" ht="16.5" thickBot="1" thickTop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</row>
    <row r="5" spans="1:6" ht="18" thickTop="1">
      <c r="A5" s="121" t="s">
        <v>126</v>
      </c>
      <c r="B5" s="122"/>
      <c r="C5" s="122"/>
      <c r="D5" s="122"/>
      <c r="E5" s="1" t="s">
        <v>8</v>
      </c>
      <c r="F5" s="54">
        <f>F7+F8+F9+F10+F11+F12+F16</f>
        <v>1054.1599999999999</v>
      </c>
    </row>
    <row r="6" spans="1:8" ht="17.25">
      <c r="A6">
        <v>1</v>
      </c>
      <c r="C6" s="3" t="s">
        <v>9</v>
      </c>
      <c r="D6" s="1" t="s">
        <v>10</v>
      </c>
      <c r="E6" s="1" t="s">
        <v>8</v>
      </c>
      <c r="G6" s="1"/>
      <c r="H6" s="4"/>
    </row>
    <row r="7" spans="1:8" ht="17.25">
      <c r="A7" t="s">
        <v>11</v>
      </c>
      <c r="C7" s="3" t="s">
        <v>121</v>
      </c>
      <c r="D7" s="1"/>
      <c r="E7" s="1" t="s">
        <v>8</v>
      </c>
      <c r="F7" s="3">
        <v>273</v>
      </c>
      <c r="G7" s="1"/>
      <c r="H7" s="4"/>
    </row>
    <row r="8" spans="3:8" ht="17.25">
      <c r="C8" s="5" t="s">
        <v>12</v>
      </c>
      <c r="D8" s="1"/>
      <c r="E8" s="1" t="s">
        <v>8</v>
      </c>
      <c r="F8">
        <v>70</v>
      </c>
      <c r="G8" s="1"/>
      <c r="H8" s="4"/>
    </row>
    <row r="9" spans="3:8" ht="17.25">
      <c r="C9" s="36" t="s">
        <v>104</v>
      </c>
      <c r="D9" s="1"/>
      <c r="E9" s="1" t="s">
        <v>8</v>
      </c>
      <c r="F9">
        <v>180</v>
      </c>
      <c r="G9" s="1"/>
      <c r="H9" s="4"/>
    </row>
    <row r="10" spans="3:8" ht="17.25">
      <c r="C10" s="36" t="s">
        <v>145</v>
      </c>
      <c r="D10" s="1"/>
      <c r="E10" s="1" t="s">
        <v>8</v>
      </c>
      <c r="F10">
        <v>186</v>
      </c>
      <c r="G10" s="1"/>
      <c r="H10" s="4"/>
    </row>
    <row r="11" spans="3:7" ht="17.25">
      <c r="C11" s="36" t="s">
        <v>146</v>
      </c>
      <c r="E11" s="1" t="s">
        <v>8</v>
      </c>
      <c r="F11" s="6">
        <v>8</v>
      </c>
      <c r="G11" s="1">
        <v>1</v>
      </c>
    </row>
    <row r="12" spans="1:7" ht="17.25">
      <c r="A12" s="3" t="s">
        <v>13</v>
      </c>
      <c r="C12" s="3" t="s">
        <v>15</v>
      </c>
      <c r="D12" s="1" t="s">
        <v>16</v>
      </c>
      <c r="E12" s="1" t="s">
        <v>8</v>
      </c>
      <c r="F12" s="7">
        <f>F13+F14+F15</f>
        <v>182.41</v>
      </c>
      <c r="G12" s="1"/>
    </row>
    <row r="13" spans="3:7" ht="17.25">
      <c r="C13" s="52" t="s">
        <v>121</v>
      </c>
      <c r="D13" s="1"/>
      <c r="E13" s="1" t="s">
        <v>8</v>
      </c>
      <c r="F13" s="53">
        <v>135</v>
      </c>
      <c r="G13" s="1"/>
    </row>
    <row r="14" spans="3:7" ht="17.25">
      <c r="C14" t="s">
        <v>12</v>
      </c>
      <c r="D14" s="1"/>
      <c r="E14" s="1" t="s">
        <v>8</v>
      </c>
      <c r="F14" s="6">
        <v>9.48</v>
      </c>
      <c r="G14" s="1"/>
    </row>
    <row r="15" spans="3:7" ht="17.25">
      <c r="C15" t="s">
        <v>14</v>
      </c>
      <c r="D15" s="1"/>
      <c r="E15" s="1" t="s">
        <v>8</v>
      </c>
      <c r="F15" s="6">
        <v>37.93</v>
      </c>
      <c r="G15" s="1"/>
    </row>
    <row r="16" spans="1:7" ht="17.25">
      <c r="A16" s="3" t="s">
        <v>170</v>
      </c>
      <c r="C16" s="3" t="s">
        <v>125</v>
      </c>
      <c r="D16" s="8" t="s">
        <v>16</v>
      </c>
      <c r="E16" s="1" t="s">
        <v>8</v>
      </c>
      <c r="F16" s="7">
        <f>F17+F18+F19</f>
        <v>154.75</v>
      </c>
      <c r="G16" s="1"/>
    </row>
    <row r="17" spans="1:7" ht="17.25">
      <c r="A17" s="70"/>
      <c r="C17" s="52" t="s">
        <v>121</v>
      </c>
      <c r="D17" s="8"/>
      <c r="E17" s="1" t="s">
        <v>8</v>
      </c>
      <c r="F17" s="53">
        <v>80</v>
      </c>
      <c r="G17" s="1"/>
    </row>
    <row r="18" spans="1:7" ht="17.25">
      <c r="A18" s="70"/>
      <c r="C18" t="s">
        <v>12</v>
      </c>
      <c r="D18" s="1"/>
      <c r="E18" s="1" t="s">
        <v>8</v>
      </c>
      <c r="F18" s="6">
        <v>29.75</v>
      </c>
      <c r="G18" s="1"/>
    </row>
    <row r="19" spans="1:7" ht="17.25">
      <c r="A19" s="70"/>
      <c r="C19" t="s">
        <v>14</v>
      </c>
      <c r="D19" s="1"/>
      <c r="E19" s="1" t="s">
        <v>8</v>
      </c>
      <c r="F19" s="6">
        <v>45</v>
      </c>
      <c r="G19" s="1"/>
    </row>
    <row r="20" spans="1:8" ht="17.25" hidden="1">
      <c r="A20" s="3">
        <v>4</v>
      </c>
      <c r="B20" s="3"/>
      <c r="C20" s="3" t="s">
        <v>19</v>
      </c>
      <c r="D20" s="1"/>
      <c r="E20" s="1" t="s">
        <v>8</v>
      </c>
      <c r="F20" s="7">
        <v>142</v>
      </c>
      <c r="G20" s="1"/>
      <c r="H20" t="s">
        <v>20</v>
      </c>
    </row>
    <row r="21" spans="3:7" ht="17.25" hidden="1">
      <c r="C21" t="s">
        <v>21</v>
      </c>
      <c r="D21" s="1" t="s">
        <v>16</v>
      </c>
      <c r="E21" s="1" t="s">
        <v>8</v>
      </c>
      <c r="F21" s="6">
        <v>13</v>
      </c>
      <c r="G21" s="1"/>
    </row>
    <row r="22" spans="4:7" ht="17.25" hidden="1">
      <c r="D22" s="1" t="s">
        <v>22</v>
      </c>
      <c r="E22" s="1" t="s">
        <v>8</v>
      </c>
      <c r="F22" s="6">
        <v>21</v>
      </c>
      <c r="G22" s="1"/>
    </row>
    <row r="23" spans="4:7" ht="17.25" hidden="1">
      <c r="D23" s="1" t="s">
        <v>23</v>
      </c>
      <c r="E23" s="1" t="s">
        <v>8</v>
      </c>
      <c r="F23" s="6">
        <v>77</v>
      </c>
      <c r="G23" s="1"/>
    </row>
    <row r="24" spans="4:7" ht="17.25" hidden="1">
      <c r="D24" s="1" t="s">
        <v>10</v>
      </c>
      <c r="E24" s="1" t="s">
        <v>8</v>
      </c>
      <c r="F24" s="6">
        <v>31</v>
      </c>
      <c r="G24" s="1"/>
    </row>
    <row r="25" spans="1:7" ht="17.25">
      <c r="A25" s="48">
        <v>2</v>
      </c>
      <c r="B25" s="48"/>
      <c r="C25" s="117" t="s">
        <v>158</v>
      </c>
      <c r="D25" s="117"/>
      <c r="E25" s="1" t="s">
        <v>8</v>
      </c>
      <c r="F25" s="29">
        <f>F26+F28+F33+F34</f>
        <v>2861</v>
      </c>
      <c r="G25" s="48"/>
    </row>
    <row r="26" spans="1:10" ht="17.25">
      <c r="A26" s="70" t="s">
        <v>17</v>
      </c>
      <c r="B26" s="3"/>
      <c r="C26" s="3" t="s">
        <v>24</v>
      </c>
      <c r="D26" s="1" t="s">
        <v>16</v>
      </c>
      <c r="E26" s="1" t="s">
        <v>8</v>
      </c>
      <c r="F26" s="69">
        <v>1750</v>
      </c>
      <c r="G26" s="1"/>
      <c r="J26" s="10"/>
    </row>
    <row r="27" spans="1:7" ht="15">
      <c r="A27" s="70" t="s">
        <v>18</v>
      </c>
      <c r="B27" s="3"/>
      <c r="C27" s="3" t="s">
        <v>25</v>
      </c>
      <c r="D27" s="1" t="s">
        <v>16</v>
      </c>
      <c r="E27" s="1" t="s">
        <v>26</v>
      </c>
      <c r="F27" s="70"/>
      <c r="G27" s="1">
        <v>304</v>
      </c>
    </row>
    <row r="28" spans="1:10" ht="17.25">
      <c r="A28" s="70" t="s">
        <v>122</v>
      </c>
      <c r="C28" s="3" t="s">
        <v>27</v>
      </c>
      <c r="D28" s="1" t="s">
        <v>16</v>
      </c>
      <c r="E28" s="1" t="s">
        <v>8</v>
      </c>
      <c r="F28" s="69">
        <f>F29+F30+F31+F32</f>
        <v>701</v>
      </c>
      <c r="G28" s="1">
        <v>4</v>
      </c>
      <c r="J28" s="10"/>
    </row>
    <row r="29" spans="1:10" ht="17.25">
      <c r="A29" s="70"/>
      <c r="C29" s="52" t="s">
        <v>147</v>
      </c>
      <c r="D29" s="1" t="s">
        <v>16</v>
      </c>
      <c r="E29" s="1" t="s">
        <v>8</v>
      </c>
      <c r="F29" s="71">
        <v>492</v>
      </c>
      <c r="G29" s="1"/>
      <c r="J29" s="10"/>
    </row>
    <row r="30" spans="1:10" ht="17.25">
      <c r="A30" s="70"/>
      <c r="C30" s="5" t="s">
        <v>12</v>
      </c>
      <c r="D30" s="1" t="s">
        <v>16</v>
      </c>
      <c r="E30" s="1" t="s">
        <v>8</v>
      </c>
      <c r="F30" s="71">
        <v>115</v>
      </c>
      <c r="G30" s="1">
        <v>4</v>
      </c>
      <c r="J30" s="11"/>
    </row>
    <row r="31" spans="1:10" ht="17.25">
      <c r="A31" s="70"/>
      <c r="C31" s="5" t="s">
        <v>28</v>
      </c>
      <c r="D31" s="1" t="s">
        <v>16</v>
      </c>
      <c r="E31" s="1" t="s">
        <v>8</v>
      </c>
      <c r="F31" s="71">
        <v>76</v>
      </c>
      <c r="G31" s="1">
        <v>4</v>
      </c>
      <c r="J31" s="11"/>
    </row>
    <row r="32" spans="1:10" ht="17.25">
      <c r="A32" s="70" t="s">
        <v>168</v>
      </c>
      <c r="C32" s="36" t="s">
        <v>148</v>
      </c>
      <c r="D32" s="1" t="s">
        <v>16</v>
      </c>
      <c r="E32" s="1" t="s">
        <v>8</v>
      </c>
      <c r="F32" s="71">
        <v>18</v>
      </c>
      <c r="G32" s="1"/>
      <c r="J32" s="11"/>
    </row>
    <row r="33" spans="1:10" ht="17.25">
      <c r="A33" s="70" t="s">
        <v>169</v>
      </c>
      <c r="C33" s="3" t="s">
        <v>29</v>
      </c>
      <c r="D33" s="1" t="s">
        <v>16</v>
      </c>
      <c r="E33" s="1" t="s">
        <v>8</v>
      </c>
      <c r="F33" s="69">
        <v>310</v>
      </c>
      <c r="G33" s="1"/>
      <c r="J33" s="10"/>
    </row>
    <row r="34" spans="1:10" ht="18" thickBot="1">
      <c r="A34" s="37">
        <v>3</v>
      </c>
      <c r="B34" s="37"/>
      <c r="C34" s="37" t="s">
        <v>105</v>
      </c>
      <c r="D34" s="13" t="s">
        <v>16</v>
      </c>
      <c r="E34" s="13" t="s">
        <v>8</v>
      </c>
      <c r="F34" s="102">
        <v>100</v>
      </c>
      <c r="G34" s="68">
        <v>2</v>
      </c>
      <c r="H34" s="12"/>
      <c r="J34" s="29"/>
    </row>
    <row r="35" spans="1:10" ht="16.5" thickBot="1" thickTop="1">
      <c r="A35" s="108" t="s">
        <v>133</v>
      </c>
      <c r="B35" s="108"/>
      <c r="C35" s="108"/>
      <c r="D35" s="108"/>
      <c r="E35" s="108"/>
      <c r="F35" s="108"/>
      <c r="G35" s="108"/>
      <c r="H35" s="108"/>
      <c r="J35" s="25"/>
    </row>
    <row r="36" spans="1:8" ht="37.5" thickTop="1">
      <c r="A36" s="96">
        <v>4</v>
      </c>
      <c r="C36" s="98" t="s">
        <v>149</v>
      </c>
      <c r="E36" s="1" t="s">
        <v>8</v>
      </c>
      <c r="F36" s="31">
        <f>F37+F38+F39+F40+F41+F43</f>
        <v>15388</v>
      </c>
      <c r="H36" s="94" t="s">
        <v>183</v>
      </c>
    </row>
    <row r="37" spans="1:10" ht="17.25">
      <c r="A37" s="118"/>
      <c r="C37" s="115" t="s">
        <v>30</v>
      </c>
      <c r="D37" s="1" t="s">
        <v>16</v>
      </c>
      <c r="E37" s="1" t="s">
        <v>8</v>
      </c>
      <c r="F37" s="11">
        <v>2496</v>
      </c>
      <c r="J37" s="11"/>
    </row>
    <row r="38" spans="1:10" ht="17.25">
      <c r="A38" s="118"/>
      <c r="C38" s="115"/>
      <c r="D38" s="15" t="s">
        <v>22</v>
      </c>
      <c r="E38" s="15" t="s">
        <v>31</v>
      </c>
      <c r="F38" s="16">
        <v>3370</v>
      </c>
      <c r="J38" s="16"/>
    </row>
    <row r="39" spans="1:10" ht="17.25">
      <c r="A39" s="118"/>
      <c r="C39" s="115" t="s">
        <v>32</v>
      </c>
      <c r="D39" s="1" t="s">
        <v>16</v>
      </c>
      <c r="E39" s="1" t="s">
        <v>8</v>
      </c>
      <c r="F39" s="11">
        <v>3430</v>
      </c>
      <c r="J39" s="11"/>
    </row>
    <row r="40" spans="1:10" ht="17.25">
      <c r="A40" s="118"/>
      <c r="C40" s="115"/>
      <c r="D40" s="15" t="s">
        <v>22</v>
      </c>
      <c r="E40" s="15" t="s">
        <v>31</v>
      </c>
      <c r="F40" s="16">
        <v>5675</v>
      </c>
      <c r="J40" s="16"/>
    </row>
    <row r="41" spans="1:10" ht="30">
      <c r="A41" s="118"/>
      <c r="B41" s="3"/>
      <c r="C41" s="23" t="s">
        <v>33</v>
      </c>
      <c r="D41" s="1" t="s">
        <v>34</v>
      </c>
      <c r="E41" s="1" t="s">
        <v>8</v>
      </c>
      <c r="F41" s="11">
        <v>93</v>
      </c>
      <c r="J41" s="11"/>
    </row>
    <row r="42" spans="1:6" ht="17.25" customHeight="1" hidden="1">
      <c r="A42" s="118"/>
      <c r="D42" s="1" t="s">
        <v>35</v>
      </c>
      <c r="E42" s="1" t="s">
        <v>8</v>
      </c>
      <c r="F42" s="11">
        <v>119</v>
      </c>
    </row>
    <row r="43" spans="1:8" ht="17.25">
      <c r="A43" s="118"/>
      <c r="C43" s="82" t="s">
        <v>36</v>
      </c>
      <c r="D43" s="49" t="s">
        <v>34</v>
      </c>
      <c r="E43" s="1" t="s">
        <v>8</v>
      </c>
      <c r="F43" s="65">
        <v>324</v>
      </c>
      <c r="G43" s="1"/>
      <c r="H43" s="70" t="s">
        <v>38</v>
      </c>
    </row>
    <row r="44" spans="1:8" ht="36.75">
      <c r="A44" s="96">
        <v>5</v>
      </c>
      <c r="C44" s="96" t="s">
        <v>39</v>
      </c>
      <c r="E44" s="1" t="s">
        <v>8</v>
      </c>
      <c r="F44" s="31">
        <f>F45+F46+F47+F50</f>
        <v>9182</v>
      </c>
      <c r="G44" s="1"/>
      <c r="H44" s="94" t="s">
        <v>183</v>
      </c>
    </row>
    <row r="45" spans="1:8" ht="39">
      <c r="A45" s="91"/>
      <c r="C45" s="19" t="s">
        <v>40</v>
      </c>
      <c r="D45" s="20" t="s">
        <v>115</v>
      </c>
      <c r="E45" s="1" t="s">
        <v>8</v>
      </c>
      <c r="F45" s="11">
        <f>2516+2365</f>
        <v>4881</v>
      </c>
      <c r="G45" s="1"/>
      <c r="H45" s="21" t="s">
        <v>42</v>
      </c>
    </row>
    <row r="46" spans="1:7" ht="25.5">
      <c r="A46" s="91"/>
      <c r="B46" s="8"/>
      <c r="C46" s="19" t="s">
        <v>43</v>
      </c>
      <c r="D46" s="46" t="s">
        <v>116</v>
      </c>
      <c r="E46" s="8" t="s">
        <v>8</v>
      </c>
      <c r="F46" s="22">
        <v>4301</v>
      </c>
      <c r="G46" s="1"/>
    </row>
    <row r="47" spans="1:7" ht="30" customHeight="1" hidden="1">
      <c r="A47" s="91"/>
      <c r="B47" s="57"/>
      <c r="C47" s="80" t="s">
        <v>45</v>
      </c>
      <c r="D47" s="58" t="s">
        <v>46</v>
      </c>
      <c r="E47" s="59" t="s">
        <v>127</v>
      </c>
      <c r="F47" s="60"/>
      <c r="G47" s="1"/>
    </row>
    <row r="48" spans="1:8" ht="17.25" customHeight="1">
      <c r="A48" s="91"/>
      <c r="B48" s="57"/>
      <c r="C48" s="78" t="s">
        <v>47</v>
      </c>
      <c r="D48" s="79" t="s">
        <v>34</v>
      </c>
      <c r="E48" s="90" t="s">
        <v>31</v>
      </c>
      <c r="F48" s="16">
        <v>7303</v>
      </c>
      <c r="G48" s="1"/>
      <c r="H48" s="70" t="s">
        <v>182</v>
      </c>
    </row>
    <row r="49" spans="1:8" ht="36">
      <c r="A49" s="97">
        <v>6</v>
      </c>
      <c r="B49" s="93"/>
      <c r="C49" s="99" t="s">
        <v>180</v>
      </c>
      <c r="D49" s="79"/>
      <c r="E49" s="90" t="s">
        <v>31</v>
      </c>
      <c r="F49" s="101" t="s">
        <v>181</v>
      </c>
      <c r="G49" s="15"/>
      <c r="H49" s="95" t="s">
        <v>183</v>
      </c>
    </row>
    <row r="50" spans="1:8" ht="15.75" thickBot="1">
      <c r="A50" s="92"/>
      <c r="B50" s="39"/>
      <c r="C50" s="81"/>
      <c r="D50" s="66"/>
      <c r="E50" s="40"/>
      <c r="F50" s="41"/>
      <c r="G50" s="40"/>
      <c r="H50" s="39"/>
    </row>
    <row r="51" spans="1:7" ht="15" hidden="1">
      <c r="A51">
        <v>13</v>
      </c>
      <c r="C51" s="3" t="s">
        <v>49</v>
      </c>
      <c r="E51" s="1" t="s">
        <v>26</v>
      </c>
      <c r="F51" s="1"/>
      <c r="G51" s="10">
        <v>73</v>
      </c>
    </row>
    <row r="52" spans="1:7" ht="15" hidden="1">
      <c r="A52">
        <v>14</v>
      </c>
      <c r="C52" s="3" t="s">
        <v>50</v>
      </c>
      <c r="E52" s="1" t="s">
        <v>26</v>
      </c>
      <c r="F52" s="1"/>
      <c r="G52" s="10">
        <v>41</v>
      </c>
    </row>
    <row r="53" spans="1:8" ht="15" hidden="1">
      <c r="A53" s="25">
        <v>15</v>
      </c>
      <c r="B53" s="25"/>
      <c r="C53" s="26" t="s">
        <v>51</v>
      </c>
      <c r="D53" s="25"/>
      <c r="E53" s="14" t="s">
        <v>26</v>
      </c>
      <c r="F53" s="14"/>
      <c r="G53" s="9">
        <v>57</v>
      </c>
      <c r="H53" s="25"/>
    </row>
    <row r="54" spans="1:7" ht="15.75" hidden="1">
      <c r="A54">
        <v>13</v>
      </c>
      <c r="C54" s="3" t="s">
        <v>52</v>
      </c>
      <c r="E54" s="1" t="s">
        <v>37</v>
      </c>
      <c r="F54" s="31">
        <v>656</v>
      </c>
      <c r="G54" s="1"/>
    </row>
    <row r="55" spans="1:8" ht="15" customHeight="1" hidden="1">
      <c r="A55" t="s">
        <v>106</v>
      </c>
      <c r="C55" s="105" t="s">
        <v>53</v>
      </c>
      <c r="D55" s="1" t="s">
        <v>16</v>
      </c>
      <c r="E55" s="1" t="s">
        <v>37</v>
      </c>
      <c r="F55" s="11">
        <v>214</v>
      </c>
      <c r="G55" s="1"/>
      <c r="H55" t="s">
        <v>54</v>
      </c>
    </row>
    <row r="56" spans="1:8" ht="15" hidden="1">
      <c r="A56" t="s">
        <v>107</v>
      </c>
      <c r="C56" s="105"/>
      <c r="D56" s="1" t="s">
        <v>22</v>
      </c>
      <c r="E56" s="1" t="s">
        <v>37</v>
      </c>
      <c r="F56" s="11">
        <v>168</v>
      </c>
      <c r="G56" s="1"/>
      <c r="H56" t="s">
        <v>54</v>
      </c>
    </row>
    <row r="57" spans="1:8" ht="15" hidden="1">
      <c r="A57" t="s">
        <v>108</v>
      </c>
      <c r="C57" s="105"/>
      <c r="D57" s="1" t="s">
        <v>22</v>
      </c>
      <c r="E57" s="1" t="s">
        <v>37</v>
      </c>
      <c r="F57" s="11">
        <v>109</v>
      </c>
      <c r="G57" s="1"/>
      <c r="H57" t="s">
        <v>55</v>
      </c>
    </row>
    <row r="58" spans="1:8" ht="15" customHeight="1" hidden="1">
      <c r="A58" s="25" t="s">
        <v>109</v>
      </c>
      <c r="B58" s="25"/>
      <c r="C58" s="105" t="s">
        <v>56</v>
      </c>
      <c r="D58" s="38" t="s">
        <v>34</v>
      </c>
      <c r="E58" s="38" t="s">
        <v>37</v>
      </c>
      <c r="F58" s="30">
        <v>60</v>
      </c>
      <c r="G58" s="38"/>
      <c r="H58" s="25" t="s">
        <v>54</v>
      </c>
    </row>
    <row r="59" spans="1:8" ht="15" hidden="1">
      <c r="A59" s="25" t="s">
        <v>110</v>
      </c>
      <c r="B59" s="25"/>
      <c r="C59" s="105"/>
      <c r="D59" s="38" t="s">
        <v>35</v>
      </c>
      <c r="E59" s="38" t="s">
        <v>37</v>
      </c>
      <c r="F59" s="30">
        <v>90</v>
      </c>
      <c r="G59" s="38"/>
      <c r="H59" s="25" t="s">
        <v>54</v>
      </c>
    </row>
    <row r="60" spans="1:8" ht="15.75" hidden="1" thickBot="1">
      <c r="A60" s="39" t="s">
        <v>111</v>
      </c>
      <c r="B60" s="39"/>
      <c r="C60" s="106"/>
      <c r="D60" s="39" t="s">
        <v>57</v>
      </c>
      <c r="E60" s="40" t="s">
        <v>37</v>
      </c>
      <c r="F60" s="41">
        <v>15</v>
      </c>
      <c r="G60" s="40"/>
      <c r="H60" s="39" t="s">
        <v>54</v>
      </c>
    </row>
    <row r="61" spans="1:8" ht="16.5" thickBot="1" thickTop="1">
      <c r="A61" s="108" t="s">
        <v>134</v>
      </c>
      <c r="B61" s="108"/>
      <c r="C61" s="108"/>
      <c r="D61" s="108"/>
      <c r="E61" s="108"/>
      <c r="F61" s="108"/>
      <c r="G61" s="108"/>
      <c r="H61" s="108"/>
    </row>
    <row r="62" spans="1:6" ht="18" thickTop="1">
      <c r="A62">
        <v>7</v>
      </c>
      <c r="C62" s="3" t="s">
        <v>58</v>
      </c>
      <c r="E62" s="1" t="s">
        <v>8</v>
      </c>
      <c r="F62" s="31">
        <f>F65+F66+F67</f>
        <v>654</v>
      </c>
    </row>
    <row r="63" spans="1:8" ht="17.25" customHeight="1" hidden="1">
      <c r="A63" t="s">
        <v>112</v>
      </c>
      <c r="C63" s="107" t="s">
        <v>30</v>
      </c>
      <c r="D63" s="50" t="s">
        <v>16</v>
      </c>
      <c r="E63" s="1" t="s">
        <v>8</v>
      </c>
      <c r="H63" s="109" t="s">
        <v>59</v>
      </c>
    </row>
    <row r="64" spans="1:8" ht="17.25" hidden="1">
      <c r="A64" t="s">
        <v>113</v>
      </c>
      <c r="C64" s="107"/>
      <c r="D64" s="50" t="s">
        <v>22</v>
      </c>
      <c r="E64" s="1" t="s">
        <v>8</v>
      </c>
      <c r="H64" s="109"/>
    </row>
    <row r="65" spans="1:8" ht="25.5">
      <c r="A65" s="110"/>
      <c r="C65" s="111" t="s">
        <v>32</v>
      </c>
      <c r="D65" s="61" t="s">
        <v>150</v>
      </c>
      <c r="E65" s="1" t="s">
        <v>8</v>
      </c>
      <c r="F65">
        <v>177</v>
      </c>
      <c r="H65" s="109"/>
    </row>
    <row r="66" spans="1:8" ht="17.25">
      <c r="A66" s="110"/>
      <c r="C66" s="111"/>
      <c r="D66" s="50" t="s">
        <v>128</v>
      </c>
      <c r="E66" s="1" t="s">
        <v>8</v>
      </c>
      <c r="F66">
        <v>352</v>
      </c>
      <c r="H66" s="109"/>
    </row>
    <row r="67" spans="1:8" ht="26.25">
      <c r="A67" s="110"/>
      <c r="C67" s="111"/>
      <c r="D67" s="21" t="s">
        <v>129</v>
      </c>
      <c r="E67" s="1" t="s">
        <v>8</v>
      </c>
      <c r="F67">
        <v>125</v>
      </c>
      <c r="H67" s="109"/>
    </row>
    <row r="68" spans="1:8" ht="30" hidden="1">
      <c r="A68" s="22">
        <v>15</v>
      </c>
      <c r="C68" s="27" t="s">
        <v>61</v>
      </c>
      <c r="D68" s="51" t="s">
        <v>34</v>
      </c>
      <c r="E68" s="8" t="s">
        <v>8</v>
      </c>
      <c r="F68" s="32">
        <v>93</v>
      </c>
      <c r="H68" s="21" t="s">
        <v>62</v>
      </c>
    </row>
    <row r="69" spans="1:7" ht="17.25" hidden="1">
      <c r="A69">
        <v>16</v>
      </c>
      <c r="C69" s="3" t="s">
        <v>63</v>
      </c>
      <c r="D69" s="24" t="s">
        <v>34</v>
      </c>
      <c r="E69" s="1" t="s">
        <v>8</v>
      </c>
      <c r="F69" s="2">
        <v>324</v>
      </c>
      <c r="G69" t="s">
        <v>64</v>
      </c>
    </row>
    <row r="70" spans="1:6" ht="17.25">
      <c r="A70">
        <v>8</v>
      </c>
      <c r="C70" s="3" t="s">
        <v>65</v>
      </c>
      <c r="D70" s="50"/>
      <c r="E70" s="1" t="s">
        <v>8</v>
      </c>
      <c r="F70" s="31">
        <f>F71+F72+F73+F74</f>
        <v>11182</v>
      </c>
    </row>
    <row r="71" spans="1:8" ht="28.5" customHeight="1">
      <c r="A71" s="83" t="s">
        <v>184</v>
      </c>
      <c r="C71" s="19" t="s">
        <v>40</v>
      </c>
      <c r="D71" s="20" t="s">
        <v>41</v>
      </c>
      <c r="E71" s="1" t="s">
        <v>8</v>
      </c>
      <c r="F71" s="16">
        <v>4881</v>
      </c>
      <c r="H71" s="21" t="s">
        <v>66</v>
      </c>
    </row>
    <row r="72" spans="1:8" ht="28.5" customHeight="1">
      <c r="A72" s="83" t="s">
        <v>185</v>
      </c>
      <c r="C72" s="19" t="s">
        <v>43</v>
      </c>
      <c r="D72" s="20" t="s">
        <v>44</v>
      </c>
      <c r="E72" s="1" t="s">
        <v>8</v>
      </c>
      <c r="F72" s="11">
        <v>4301</v>
      </c>
      <c r="H72" s="21" t="s">
        <v>59</v>
      </c>
    </row>
    <row r="73" spans="1:6" ht="30" hidden="1">
      <c r="A73" s="73" t="s">
        <v>60</v>
      </c>
      <c r="C73" s="23" t="s">
        <v>45</v>
      </c>
      <c r="D73" s="20" t="s">
        <v>67</v>
      </c>
      <c r="E73" s="1" t="s">
        <v>8</v>
      </c>
      <c r="F73" s="22"/>
    </row>
    <row r="74" spans="1:6" ht="17.25">
      <c r="A74" s="70" t="s">
        <v>186</v>
      </c>
      <c r="C74" t="s">
        <v>47</v>
      </c>
      <c r="D74" s="24" t="s">
        <v>68</v>
      </c>
      <c r="E74" s="1" t="s">
        <v>8</v>
      </c>
      <c r="F74" s="16">
        <v>2000</v>
      </c>
    </row>
    <row r="76" spans="1:8" ht="24" customHeight="1">
      <c r="A76" s="104" t="s">
        <v>137</v>
      </c>
      <c r="B76" s="104"/>
      <c r="C76" s="104"/>
      <c r="D76" s="104"/>
      <c r="E76" s="104"/>
      <c r="F76" s="104"/>
      <c r="G76" s="104"/>
      <c r="H76" s="104"/>
    </row>
    <row r="77" spans="1:8" ht="15.75" thickBot="1">
      <c r="A77" s="62" t="s">
        <v>0</v>
      </c>
      <c r="B77" s="62" t="s">
        <v>1</v>
      </c>
      <c r="C77" s="62" t="s">
        <v>2</v>
      </c>
      <c r="D77" s="62" t="s">
        <v>3</v>
      </c>
      <c r="E77" s="62" t="s">
        <v>4</v>
      </c>
      <c r="F77" s="63" t="s">
        <v>5</v>
      </c>
      <c r="G77" s="62" t="s">
        <v>6</v>
      </c>
      <c r="H77" s="62" t="s">
        <v>7</v>
      </c>
    </row>
    <row r="78" spans="1:8" ht="16.5" thickBot="1" thickTop="1">
      <c r="A78" s="113" t="s">
        <v>131</v>
      </c>
      <c r="B78" s="113"/>
      <c r="C78" s="113"/>
      <c r="D78" s="113"/>
      <c r="E78" s="113"/>
      <c r="F78" s="113"/>
      <c r="G78" s="113"/>
      <c r="H78" s="113"/>
    </row>
    <row r="79" spans="1:8" ht="26.25" thickTop="1">
      <c r="A79" s="84">
        <v>9</v>
      </c>
      <c r="C79" s="3" t="s">
        <v>179</v>
      </c>
      <c r="D79" s="1" t="s">
        <v>16</v>
      </c>
      <c r="E79" s="1" t="s">
        <v>8</v>
      </c>
      <c r="F79" s="2">
        <v>4546</v>
      </c>
      <c r="H79" s="67" t="s">
        <v>151</v>
      </c>
    </row>
    <row r="80" spans="1:8" ht="45">
      <c r="A80" s="84">
        <v>10</v>
      </c>
      <c r="C80" s="17" t="s">
        <v>167</v>
      </c>
      <c r="D80" s="1" t="s">
        <v>16</v>
      </c>
      <c r="E80" s="1" t="s">
        <v>8</v>
      </c>
      <c r="F80" s="2">
        <f>F81+F82+F83+F84+F89+F90+F93+F95</f>
        <v>2708</v>
      </c>
      <c r="G80" s="1"/>
      <c r="H80" s="103" t="s">
        <v>209</v>
      </c>
    </row>
    <row r="81" spans="1:8" ht="17.25">
      <c r="A81" s="70" t="s">
        <v>187</v>
      </c>
      <c r="C81" s="36" t="s">
        <v>152</v>
      </c>
      <c r="D81" s="1" t="s">
        <v>16</v>
      </c>
      <c r="E81" s="1" t="s">
        <v>8</v>
      </c>
      <c r="F81" s="65">
        <v>1351</v>
      </c>
      <c r="G81" s="1">
        <v>12</v>
      </c>
      <c r="H81" s="1" t="s">
        <v>210</v>
      </c>
    </row>
    <row r="82" spans="1:7" ht="17.25">
      <c r="A82" s="70"/>
      <c r="C82" s="36" t="s">
        <v>12</v>
      </c>
      <c r="D82" s="1" t="s">
        <v>16</v>
      </c>
      <c r="E82" s="1" t="s">
        <v>8</v>
      </c>
      <c r="F82" s="11">
        <v>314</v>
      </c>
      <c r="G82" s="1">
        <v>12</v>
      </c>
    </row>
    <row r="83" spans="1:7" ht="17.25">
      <c r="A83" s="70"/>
      <c r="C83" s="36" t="s">
        <v>28</v>
      </c>
      <c r="D83" s="1" t="s">
        <v>16</v>
      </c>
      <c r="E83" s="1" t="s">
        <v>8</v>
      </c>
      <c r="F83" s="11">
        <v>199</v>
      </c>
      <c r="G83" s="1">
        <v>12</v>
      </c>
    </row>
    <row r="84" spans="1:7" ht="17.25">
      <c r="A84" s="70" t="s">
        <v>188</v>
      </c>
      <c r="C84" s="52" t="s">
        <v>117</v>
      </c>
      <c r="D84" s="1" t="s">
        <v>16</v>
      </c>
      <c r="E84" s="1" t="s">
        <v>8</v>
      </c>
      <c r="F84" s="10">
        <f>F85+F86+F87+F88</f>
        <v>83</v>
      </c>
      <c r="G84" s="1">
        <v>4</v>
      </c>
    </row>
    <row r="85" spans="1:7" ht="17.25">
      <c r="A85" s="70"/>
      <c r="C85" s="36" t="s">
        <v>147</v>
      </c>
      <c r="D85" s="1" t="s">
        <v>16</v>
      </c>
      <c r="E85" s="1" t="s">
        <v>8</v>
      </c>
      <c r="F85" s="65">
        <v>26</v>
      </c>
      <c r="G85" s="1"/>
    </row>
    <row r="86" spans="1:7" ht="17.25">
      <c r="A86" s="70"/>
      <c r="C86" s="36" t="s">
        <v>12</v>
      </c>
      <c r="D86" s="1" t="s">
        <v>16</v>
      </c>
      <c r="E86" s="1" t="s">
        <v>8</v>
      </c>
      <c r="F86" s="11">
        <v>18</v>
      </c>
      <c r="G86" s="1">
        <v>4</v>
      </c>
    </row>
    <row r="87" spans="1:7" ht="17.25">
      <c r="A87" s="70"/>
      <c r="C87" s="36" t="s">
        <v>118</v>
      </c>
      <c r="D87" s="1" t="s">
        <v>16</v>
      </c>
      <c r="E87" s="1" t="s">
        <v>8</v>
      </c>
      <c r="F87" s="11">
        <v>9</v>
      </c>
      <c r="G87" s="1">
        <v>1</v>
      </c>
    </row>
    <row r="88" spans="1:7" ht="17.25">
      <c r="A88" s="70"/>
      <c r="C88" s="36" t="s">
        <v>69</v>
      </c>
      <c r="D88" s="1" t="s">
        <v>16</v>
      </c>
      <c r="E88" s="1" t="s">
        <v>8</v>
      </c>
      <c r="F88" s="11">
        <v>30</v>
      </c>
      <c r="G88" s="1">
        <v>1</v>
      </c>
    </row>
    <row r="89" spans="1:7" ht="17.25">
      <c r="A89" s="70" t="s">
        <v>189</v>
      </c>
      <c r="C89" s="100" t="s">
        <v>70</v>
      </c>
      <c r="D89" s="1" t="s">
        <v>16</v>
      </c>
      <c r="E89" s="1" t="s">
        <v>8</v>
      </c>
      <c r="F89" s="10">
        <v>55</v>
      </c>
      <c r="G89" s="1">
        <v>2</v>
      </c>
    </row>
    <row r="90" spans="1:7" ht="17.25">
      <c r="A90" s="70" t="s">
        <v>190</v>
      </c>
      <c r="C90" s="100" t="s">
        <v>71</v>
      </c>
      <c r="D90" s="1" t="s">
        <v>16</v>
      </c>
      <c r="E90" s="1" t="s">
        <v>8</v>
      </c>
      <c r="F90" s="10">
        <v>78</v>
      </c>
      <c r="G90" s="1">
        <v>1</v>
      </c>
    </row>
    <row r="91" spans="1:7" ht="15">
      <c r="A91" s="70"/>
      <c r="C91" s="36" t="s">
        <v>159</v>
      </c>
      <c r="D91" s="1"/>
      <c r="E91" s="1"/>
      <c r="F91" s="33">
        <v>71</v>
      </c>
      <c r="G91" s="1"/>
    </row>
    <row r="92" spans="1:7" ht="17.25">
      <c r="A92" s="70"/>
      <c r="C92" s="36" t="s">
        <v>12</v>
      </c>
      <c r="D92" s="1" t="s">
        <v>16</v>
      </c>
      <c r="E92" s="1" t="s">
        <v>8</v>
      </c>
      <c r="F92" s="11">
        <v>7</v>
      </c>
      <c r="G92" s="1">
        <v>2</v>
      </c>
    </row>
    <row r="93" spans="1:7" ht="17.25">
      <c r="A93" s="70" t="s">
        <v>191</v>
      </c>
      <c r="C93" s="100" t="s">
        <v>160</v>
      </c>
      <c r="D93" s="1" t="s">
        <v>16</v>
      </c>
      <c r="E93" s="1" t="s">
        <v>8</v>
      </c>
      <c r="F93" s="10">
        <v>79</v>
      </c>
      <c r="G93" s="1">
        <v>9</v>
      </c>
    </row>
    <row r="94" spans="1:7" ht="17.25">
      <c r="A94" s="70"/>
      <c r="C94" s="11" t="s">
        <v>153</v>
      </c>
      <c r="D94" s="1" t="s">
        <v>16</v>
      </c>
      <c r="E94" s="1" t="s">
        <v>8</v>
      </c>
      <c r="F94" s="11">
        <v>31</v>
      </c>
      <c r="G94" s="1"/>
    </row>
    <row r="95" spans="1:7" ht="17.25">
      <c r="A95" s="70" t="s">
        <v>192</v>
      </c>
      <c r="C95" s="52" t="s">
        <v>72</v>
      </c>
      <c r="D95" s="1" t="s">
        <v>16</v>
      </c>
      <c r="E95" s="1" t="s">
        <v>8</v>
      </c>
      <c r="F95" s="10">
        <f>F96+F97+F98+F99+F100+F101</f>
        <v>549</v>
      </c>
      <c r="G95" s="1">
        <v>2</v>
      </c>
    </row>
    <row r="96" spans="3:7" ht="17.25">
      <c r="C96" s="18" t="s">
        <v>154</v>
      </c>
      <c r="D96" s="1" t="s">
        <v>16</v>
      </c>
      <c r="E96" s="1" t="s">
        <v>8</v>
      </c>
      <c r="F96" s="65">
        <v>151</v>
      </c>
      <c r="G96" s="1"/>
    </row>
    <row r="97" spans="3:10" ht="17.25">
      <c r="C97" s="18" t="s">
        <v>155</v>
      </c>
      <c r="D97" s="1" t="s">
        <v>16</v>
      </c>
      <c r="E97" s="1" t="s">
        <v>8</v>
      </c>
      <c r="F97" s="11">
        <v>43</v>
      </c>
      <c r="G97" s="1">
        <v>4</v>
      </c>
      <c r="J97" s="11"/>
    </row>
    <row r="98" spans="3:10" ht="17.25">
      <c r="C98" s="18" t="s">
        <v>156</v>
      </c>
      <c r="D98" s="1" t="s">
        <v>16</v>
      </c>
      <c r="E98" s="1" t="s">
        <v>8</v>
      </c>
      <c r="F98" s="11">
        <v>88</v>
      </c>
      <c r="G98" s="1"/>
      <c r="J98" s="11"/>
    </row>
    <row r="99" spans="3:10" ht="17.25">
      <c r="C99" s="18" t="s">
        <v>28</v>
      </c>
      <c r="D99" s="1" t="s">
        <v>16</v>
      </c>
      <c r="E99" s="1" t="s">
        <v>8</v>
      </c>
      <c r="F99" s="11">
        <v>30</v>
      </c>
      <c r="G99" s="1"/>
      <c r="J99" s="11"/>
    </row>
    <row r="100" spans="3:7" ht="17.25">
      <c r="C100" s="18" t="s">
        <v>69</v>
      </c>
      <c r="D100" s="1" t="s">
        <v>16</v>
      </c>
      <c r="E100" s="1" t="s">
        <v>8</v>
      </c>
      <c r="F100" s="65">
        <v>116</v>
      </c>
      <c r="G100" s="1"/>
    </row>
    <row r="101" spans="3:7" ht="17.25">
      <c r="C101" s="18" t="s">
        <v>157</v>
      </c>
      <c r="D101" s="1" t="s">
        <v>16</v>
      </c>
      <c r="E101" s="1" t="s">
        <v>8</v>
      </c>
      <c r="F101" s="65">
        <v>121</v>
      </c>
      <c r="G101" s="1"/>
    </row>
    <row r="102" spans="1:7" ht="17.25">
      <c r="A102">
        <v>11</v>
      </c>
      <c r="C102" s="3" t="s">
        <v>73</v>
      </c>
      <c r="D102" s="1" t="s">
        <v>16</v>
      </c>
      <c r="E102" s="1" t="s">
        <v>8</v>
      </c>
      <c r="F102" s="2">
        <v>923</v>
      </c>
      <c r="G102" s="1"/>
    </row>
    <row r="103" spans="1:7" ht="15">
      <c r="A103">
        <v>12</v>
      </c>
      <c r="C103" s="3" t="s">
        <v>120</v>
      </c>
      <c r="E103" s="1" t="s">
        <v>26</v>
      </c>
      <c r="F103" s="2">
        <f>F104+F105+F106</f>
        <v>14927</v>
      </c>
      <c r="G103" s="1"/>
    </row>
    <row r="104" spans="3:7" ht="15">
      <c r="C104" s="1" t="s">
        <v>119</v>
      </c>
      <c r="D104" s="1" t="s">
        <v>22</v>
      </c>
      <c r="E104" t="s">
        <v>26</v>
      </c>
      <c r="F104" s="11">
        <v>6648</v>
      </c>
      <c r="G104" s="1"/>
    </row>
    <row r="105" spans="3:6" ht="15">
      <c r="C105" s="1"/>
      <c r="D105" s="1" t="s">
        <v>23</v>
      </c>
      <c r="E105" t="s">
        <v>26</v>
      </c>
      <c r="F105" s="11">
        <v>1517</v>
      </c>
    </row>
    <row r="106" spans="3:7" ht="15">
      <c r="C106" s="1"/>
      <c r="D106" s="1" t="s">
        <v>10</v>
      </c>
      <c r="E106" t="s">
        <v>26</v>
      </c>
      <c r="F106" s="11">
        <v>6762</v>
      </c>
      <c r="G106" s="1"/>
    </row>
    <row r="107" spans="1:7" ht="15">
      <c r="A107">
        <v>13</v>
      </c>
      <c r="C107" s="2" t="s">
        <v>165</v>
      </c>
      <c r="F107" s="2">
        <f>F108+F109+F110+F111+F112</f>
        <v>14697</v>
      </c>
      <c r="G107" s="1"/>
    </row>
    <row r="108" spans="1:7" ht="17.25">
      <c r="A108" s="70" t="s">
        <v>106</v>
      </c>
      <c r="C108" s="1" t="s">
        <v>166</v>
      </c>
      <c r="D108" s="1" t="s">
        <v>22</v>
      </c>
      <c r="E108" s="1" t="s">
        <v>8</v>
      </c>
      <c r="F108" s="11">
        <v>6264</v>
      </c>
      <c r="G108" s="1"/>
    </row>
    <row r="109" spans="1:7" ht="17.25">
      <c r="A109" s="70"/>
      <c r="D109" s="1" t="s">
        <v>23</v>
      </c>
      <c r="E109" s="1" t="s">
        <v>8</v>
      </c>
      <c r="F109" s="11">
        <v>2673</v>
      </c>
      <c r="G109" s="1"/>
    </row>
    <row r="110" spans="1:7" ht="17.25">
      <c r="A110" s="70"/>
      <c r="D110" s="1" t="s">
        <v>10</v>
      </c>
      <c r="E110" s="1" t="s">
        <v>8</v>
      </c>
      <c r="F110" s="11">
        <v>2920</v>
      </c>
      <c r="G110" s="1"/>
    </row>
    <row r="111" spans="1:8" ht="17.25">
      <c r="A111" s="70" t="s">
        <v>107</v>
      </c>
      <c r="C111" s="52" t="s">
        <v>74</v>
      </c>
      <c r="D111" s="1"/>
      <c r="E111" s="1" t="s">
        <v>8</v>
      </c>
      <c r="F111" s="10">
        <v>2710</v>
      </c>
      <c r="G111" s="1">
        <v>18</v>
      </c>
      <c r="H111" s="70"/>
    </row>
    <row r="112" spans="1:8" ht="17.25">
      <c r="A112" s="70" t="s">
        <v>108</v>
      </c>
      <c r="C112" s="52" t="s">
        <v>75</v>
      </c>
      <c r="D112" s="1"/>
      <c r="E112" s="1" t="s">
        <v>8</v>
      </c>
      <c r="F112" s="10">
        <v>130</v>
      </c>
      <c r="G112" s="1">
        <v>20</v>
      </c>
      <c r="H112" s="70"/>
    </row>
    <row r="113" spans="1:7" ht="17.25">
      <c r="A113">
        <v>14</v>
      </c>
      <c r="C113" s="3" t="s">
        <v>76</v>
      </c>
      <c r="D113" s="1"/>
      <c r="E113" s="1" t="s">
        <v>8</v>
      </c>
      <c r="F113" s="2">
        <f>F114+F115+F116</f>
        <v>1629</v>
      </c>
      <c r="G113" s="1"/>
    </row>
    <row r="114" spans="3:7" ht="17.25">
      <c r="C114" t="s">
        <v>21</v>
      </c>
      <c r="D114" s="1" t="s">
        <v>22</v>
      </c>
      <c r="E114" s="1" t="s">
        <v>8</v>
      </c>
      <c r="F114" s="11">
        <v>517</v>
      </c>
      <c r="G114" s="1"/>
    </row>
    <row r="115" spans="4:7" ht="17.25">
      <c r="D115" s="1" t="s">
        <v>23</v>
      </c>
      <c r="E115" s="1" t="s">
        <v>8</v>
      </c>
      <c r="F115" s="11">
        <v>427</v>
      </c>
      <c r="G115" s="1"/>
    </row>
    <row r="116" spans="4:7" ht="17.25">
      <c r="D116" s="1" t="s">
        <v>10</v>
      </c>
      <c r="E116" s="1" t="s">
        <v>8</v>
      </c>
      <c r="F116" s="11">
        <v>685</v>
      </c>
      <c r="G116" s="1"/>
    </row>
    <row r="117" spans="1:7" ht="17.25">
      <c r="A117">
        <v>15</v>
      </c>
      <c r="C117" s="3" t="s">
        <v>77</v>
      </c>
      <c r="E117" s="1" t="s">
        <v>8</v>
      </c>
      <c r="F117" s="2">
        <v>953</v>
      </c>
      <c r="G117" s="1"/>
    </row>
    <row r="118" spans="1:7" ht="17.25">
      <c r="A118" s="3">
        <v>16</v>
      </c>
      <c r="B118" s="3"/>
      <c r="C118" s="2" t="s">
        <v>78</v>
      </c>
      <c r="D118" s="1" t="s">
        <v>23</v>
      </c>
      <c r="E118" s="1" t="s">
        <v>8</v>
      </c>
      <c r="F118" s="2">
        <v>640</v>
      </c>
      <c r="G118" s="1">
        <v>4</v>
      </c>
    </row>
    <row r="119" spans="1:8" ht="15">
      <c r="A119" s="26">
        <v>17</v>
      </c>
      <c r="B119" s="26"/>
      <c r="C119" s="3" t="s">
        <v>161</v>
      </c>
      <c r="D119" s="38"/>
      <c r="E119" s="25"/>
      <c r="F119" s="29">
        <f>F120+F121+F122+F123+F124+F125</f>
        <v>1316</v>
      </c>
      <c r="G119" s="25"/>
      <c r="H119" s="25"/>
    </row>
    <row r="120" spans="1:8" ht="17.25">
      <c r="A120" s="74" t="s">
        <v>193</v>
      </c>
      <c r="B120" s="25"/>
      <c r="C120" s="25" t="s">
        <v>79</v>
      </c>
      <c r="D120" s="38" t="s">
        <v>16</v>
      </c>
      <c r="E120" s="1" t="s">
        <v>8</v>
      </c>
      <c r="F120" s="30">
        <v>140</v>
      </c>
      <c r="G120" s="25"/>
      <c r="H120" s="25"/>
    </row>
    <row r="121" spans="1:8" ht="17.25">
      <c r="A121" s="74" t="s">
        <v>194</v>
      </c>
      <c r="B121" s="25"/>
      <c r="C121" s="44" t="s">
        <v>114</v>
      </c>
      <c r="D121" s="85" t="s">
        <v>23</v>
      </c>
      <c r="E121" s="1" t="s">
        <v>8</v>
      </c>
      <c r="F121" s="30">
        <v>161</v>
      </c>
      <c r="G121" s="25"/>
      <c r="H121" s="25"/>
    </row>
    <row r="122" spans="1:8" ht="17.25">
      <c r="A122" s="74" t="s">
        <v>60</v>
      </c>
      <c r="B122" s="25"/>
      <c r="C122" s="44" t="s">
        <v>147</v>
      </c>
      <c r="D122" s="85" t="s">
        <v>211</v>
      </c>
      <c r="E122" s="1" t="s">
        <v>8</v>
      </c>
      <c r="F122" s="30">
        <v>782</v>
      </c>
      <c r="G122" s="25"/>
      <c r="H122" s="25"/>
    </row>
    <row r="123" spans="1:8" ht="17.25">
      <c r="A123" s="75" t="s">
        <v>195</v>
      </c>
      <c r="B123" s="25"/>
      <c r="C123" s="44" t="s">
        <v>163</v>
      </c>
      <c r="D123" s="85" t="s">
        <v>162</v>
      </c>
      <c r="E123" s="1" t="s">
        <v>8</v>
      </c>
      <c r="F123" s="30">
        <v>66</v>
      </c>
      <c r="G123" s="25"/>
      <c r="H123" s="25"/>
    </row>
    <row r="124" spans="1:8" ht="17.25">
      <c r="A124" s="75" t="s">
        <v>196</v>
      </c>
      <c r="B124" s="25"/>
      <c r="C124" s="44" t="s">
        <v>164</v>
      </c>
      <c r="D124" s="85" t="s">
        <v>162</v>
      </c>
      <c r="E124" s="1" t="s">
        <v>8</v>
      </c>
      <c r="F124" s="30">
        <v>77</v>
      </c>
      <c r="G124" s="25"/>
      <c r="H124" s="25"/>
    </row>
    <row r="125" spans="1:8" ht="30">
      <c r="A125" s="75" t="s">
        <v>197</v>
      </c>
      <c r="B125" s="25"/>
      <c r="C125" s="72" t="s">
        <v>208</v>
      </c>
      <c r="D125" s="86" t="s">
        <v>162</v>
      </c>
      <c r="E125" s="42" t="s">
        <v>8</v>
      </c>
      <c r="F125" s="87">
        <v>90</v>
      </c>
      <c r="G125" s="25"/>
      <c r="H125" s="25"/>
    </row>
    <row r="126" spans="1:8" ht="17.25">
      <c r="A126" s="26">
        <v>18</v>
      </c>
      <c r="B126" s="26"/>
      <c r="C126" s="55" t="s">
        <v>124</v>
      </c>
      <c r="D126" s="85"/>
      <c r="E126" s="1" t="s">
        <v>8</v>
      </c>
      <c r="F126" s="29">
        <v>1396</v>
      </c>
      <c r="G126" s="25"/>
      <c r="H126" s="25"/>
    </row>
    <row r="127" spans="1:8" ht="15.75" thickBot="1">
      <c r="A127" s="39"/>
      <c r="B127" s="39"/>
      <c r="C127" s="39"/>
      <c r="D127" s="39"/>
      <c r="E127" s="39"/>
      <c r="F127" s="39"/>
      <c r="G127" s="12"/>
      <c r="H127" s="12"/>
    </row>
    <row r="128" spans="1:8" ht="16.5" thickBot="1" thickTop="1">
      <c r="A128" s="114" t="s">
        <v>178</v>
      </c>
      <c r="B128" s="114"/>
      <c r="C128" s="114"/>
      <c r="D128" s="114"/>
      <c r="E128" s="114"/>
      <c r="F128" s="114"/>
      <c r="G128" s="114"/>
      <c r="H128" s="114"/>
    </row>
    <row r="129" spans="1:6" ht="45.75" thickTop="1">
      <c r="A129" s="96">
        <v>19</v>
      </c>
      <c r="C129" s="17" t="s">
        <v>171</v>
      </c>
      <c r="E129" s="1" t="s">
        <v>8</v>
      </c>
      <c r="F129" s="31">
        <f>F130+F131+F132+F133+F134+F137</f>
        <v>22160</v>
      </c>
    </row>
    <row r="130" spans="1:6" ht="17.25">
      <c r="A130" s="70" t="s">
        <v>81</v>
      </c>
      <c r="C130" s="115" t="s">
        <v>30</v>
      </c>
      <c r="D130" t="s">
        <v>16</v>
      </c>
      <c r="E130" s="1" t="s">
        <v>8</v>
      </c>
      <c r="F130" s="11">
        <v>2496</v>
      </c>
    </row>
    <row r="131" spans="1:6" ht="17.25">
      <c r="A131" s="70" t="s">
        <v>82</v>
      </c>
      <c r="C131" s="115"/>
      <c r="D131" t="s">
        <v>22</v>
      </c>
      <c r="E131" s="1" t="s">
        <v>8</v>
      </c>
      <c r="F131" s="11">
        <v>9756</v>
      </c>
    </row>
    <row r="132" spans="1:6" ht="17.25">
      <c r="A132" s="70" t="s">
        <v>139</v>
      </c>
      <c r="C132" s="115" t="s">
        <v>32</v>
      </c>
      <c r="D132" t="s">
        <v>16</v>
      </c>
      <c r="E132" s="1" t="s">
        <v>8</v>
      </c>
      <c r="F132" s="11">
        <v>3430</v>
      </c>
    </row>
    <row r="133" spans="1:6" ht="17.25">
      <c r="A133" s="70" t="s">
        <v>140</v>
      </c>
      <c r="C133" s="115"/>
      <c r="D133" t="s">
        <v>22</v>
      </c>
      <c r="E133" s="1" t="s">
        <v>8</v>
      </c>
      <c r="F133" s="11">
        <v>5675</v>
      </c>
    </row>
    <row r="134" spans="1:6" ht="30">
      <c r="A134" s="76" t="s">
        <v>198</v>
      </c>
      <c r="B134" s="3"/>
      <c r="C134" s="88" t="s">
        <v>80</v>
      </c>
      <c r="E134" s="1"/>
      <c r="F134" s="47">
        <f>F135+F136</f>
        <v>212</v>
      </c>
    </row>
    <row r="135" spans="1:6" ht="17.25">
      <c r="A135" s="70"/>
      <c r="C135" s="52"/>
      <c r="D135" t="s">
        <v>34</v>
      </c>
      <c r="E135" s="1" t="s">
        <v>8</v>
      </c>
      <c r="F135" s="11">
        <v>93</v>
      </c>
    </row>
    <row r="136" spans="1:6" ht="17.25">
      <c r="A136" s="70"/>
      <c r="C136" s="52"/>
      <c r="D136" t="s">
        <v>35</v>
      </c>
      <c r="E136" s="1" t="s">
        <v>8</v>
      </c>
      <c r="F136" s="11">
        <v>119</v>
      </c>
    </row>
    <row r="137" spans="1:6" ht="15">
      <c r="A137" s="70" t="s">
        <v>199</v>
      </c>
      <c r="C137" s="52" t="s">
        <v>172</v>
      </c>
      <c r="E137" s="1"/>
      <c r="F137" s="10">
        <f>F138+F139+F140</f>
        <v>591</v>
      </c>
    </row>
    <row r="138" spans="3:8" ht="17.25">
      <c r="C138" t="s">
        <v>83</v>
      </c>
      <c r="D138" s="33" t="s">
        <v>34</v>
      </c>
      <c r="E138" s="1" t="s">
        <v>8</v>
      </c>
      <c r="F138">
        <v>324</v>
      </c>
      <c r="G138" s="1"/>
      <c r="H138" s="70" t="s">
        <v>38</v>
      </c>
    </row>
    <row r="139" spans="4:8" ht="17.25">
      <c r="D139" s="33" t="s">
        <v>35</v>
      </c>
      <c r="E139" s="1" t="s">
        <v>8</v>
      </c>
      <c r="F139">
        <v>216</v>
      </c>
      <c r="G139" s="1"/>
      <c r="H139" s="70" t="s">
        <v>84</v>
      </c>
    </row>
    <row r="140" spans="4:8" ht="17.25">
      <c r="D140" s="33" t="s">
        <v>85</v>
      </c>
      <c r="E140" s="1" t="s">
        <v>8</v>
      </c>
      <c r="F140">
        <v>51</v>
      </c>
      <c r="G140" s="1"/>
      <c r="H140" s="70" t="s">
        <v>86</v>
      </c>
    </row>
    <row r="141" spans="1:8" ht="15">
      <c r="A141" s="74" t="s">
        <v>200</v>
      </c>
      <c r="B141" s="25"/>
      <c r="C141" s="77" t="s">
        <v>49</v>
      </c>
      <c r="D141" s="25"/>
      <c r="E141" s="38" t="s">
        <v>26</v>
      </c>
      <c r="F141" s="38"/>
      <c r="G141" s="9">
        <v>73</v>
      </c>
      <c r="H141" s="116" t="s">
        <v>123</v>
      </c>
    </row>
    <row r="142" spans="1:8" ht="15">
      <c r="A142" s="74" t="s">
        <v>201</v>
      </c>
      <c r="B142" s="25"/>
      <c r="C142" s="77" t="s">
        <v>173</v>
      </c>
      <c r="D142" s="25"/>
      <c r="E142" s="38" t="s">
        <v>26</v>
      </c>
      <c r="F142" s="38"/>
      <c r="G142" s="9">
        <v>41</v>
      </c>
      <c r="H142" s="116"/>
    </row>
    <row r="143" spans="1:8" ht="15">
      <c r="A143" s="74" t="s">
        <v>202</v>
      </c>
      <c r="B143" s="25"/>
      <c r="C143" s="77" t="s">
        <v>174</v>
      </c>
      <c r="D143" s="25"/>
      <c r="E143" s="14" t="s">
        <v>26</v>
      </c>
      <c r="F143" s="14"/>
      <c r="G143" s="9">
        <v>57</v>
      </c>
      <c r="H143" s="116"/>
    </row>
    <row r="144" spans="1:8" ht="15.75">
      <c r="A144" s="70" t="s">
        <v>203</v>
      </c>
      <c r="C144" s="52" t="s">
        <v>175</v>
      </c>
      <c r="E144" s="1" t="s">
        <v>37</v>
      </c>
      <c r="F144" s="31">
        <v>656</v>
      </c>
      <c r="G144" s="1"/>
      <c r="H144" s="70"/>
    </row>
    <row r="145" spans="1:8" ht="17.25">
      <c r="A145" s="3">
        <v>20</v>
      </c>
      <c r="C145" s="3" t="s">
        <v>39</v>
      </c>
      <c r="E145" s="1" t="s">
        <v>8</v>
      </c>
      <c r="F145" s="31">
        <f>F146+F147+F148+F149</f>
        <v>24896</v>
      </c>
      <c r="G145" s="1"/>
      <c r="H145" s="70"/>
    </row>
    <row r="146" spans="1:8" ht="36.75">
      <c r="A146" s="70" t="s">
        <v>204</v>
      </c>
      <c r="C146" t="s">
        <v>40</v>
      </c>
      <c r="D146" s="20" t="s">
        <v>41</v>
      </c>
      <c r="E146" s="1" t="s">
        <v>8</v>
      </c>
      <c r="F146" s="11">
        <v>9772</v>
      </c>
      <c r="G146" s="1"/>
      <c r="H146" s="94" t="s">
        <v>42</v>
      </c>
    </row>
    <row r="147" spans="1:7" ht="26.25">
      <c r="A147" s="70" t="s">
        <v>205</v>
      </c>
      <c r="C147" t="s">
        <v>43</v>
      </c>
      <c r="D147" s="20" t="s">
        <v>44</v>
      </c>
      <c r="E147" s="1" t="s">
        <v>8</v>
      </c>
      <c r="F147" s="11">
        <v>4301</v>
      </c>
      <c r="G147" s="1"/>
    </row>
    <row r="148" spans="1:7" ht="30">
      <c r="A148" s="70" t="s">
        <v>206</v>
      </c>
      <c r="C148" s="23" t="s">
        <v>45</v>
      </c>
      <c r="D148" s="20" t="s">
        <v>46</v>
      </c>
      <c r="E148" s="1" t="s">
        <v>8</v>
      </c>
      <c r="F148" s="11">
        <v>3520</v>
      </c>
      <c r="G148" s="1"/>
    </row>
    <row r="149" spans="1:7" ht="17.25">
      <c r="A149" s="70" t="s">
        <v>207</v>
      </c>
      <c r="C149" t="s">
        <v>47</v>
      </c>
      <c r="D149" s="24" t="s">
        <v>48</v>
      </c>
      <c r="E149" s="1" t="s">
        <v>8</v>
      </c>
      <c r="F149" s="11">
        <v>7303</v>
      </c>
      <c r="G149" s="1"/>
    </row>
    <row r="150" spans="1:8" ht="15.75" thickBot="1">
      <c r="A150" s="45"/>
      <c r="B150" s="45"/>
      <c r="C150" s="45"/>
      <c r="D150" s="89"/>
      <c r="E150" s="43"/>
      <c r="F150" s="64"/>
      <c r="G150" s="12"/>
      <c r="H150" s="12"/>
    </row>
    <row r="151" spans="1:8" ht="16.5" thickBot="1" thickTop="1">
      <c r="A151" s="113" t="s">
        <v>130</v>
      </c>
      <c r="B151" s="113"/>
      <c r="C151" s="113"/>
      <c r="D151" s="113"/>
      <c r="E151" s="113"/>
      <c r="F151" s="113"/>
      <c r="G151" s="113"/>
      <c r="H151" s="113"/>
    </row>
    <row r="152" spans="1:6" ht="45.75" thickTop="1">
      <c r="A152" s="96">
        <v>21</v>
      </c>
      <c r="C152" s="17" t="s">
        <v>177</v>
      </c>
      <c r="E152" s="1" t="s">
        <v>8</v>
      </c>
      <c r="F152" s="31">
        <f>F153+F154+F155+F156+F157+F160</f>
        <v>22160</v>
      </c>
    </row>
    <row r="153" spans="1:6" ht="17.25">
      <c r="A153" s="70"/>
      <c r="C153" s="107" t="s">
        <v>30</v>
      </c>
      <c r="D153" t="s">
        <v>16</v>
      </c>
      <c r="E153" s="1" t="s">
        <v>8</v>
      </c>
      <c r="F153">
        <v>2496</v>
      </c>
    </row>
    <row r="154" spans="1:6" ht="17.25">
      <c r="A154" s="70"/>
      <c r="C154" s="107"/>
      <c r="D154" t="s">
        <v>22</v>
      </c>
      <c r="E154" s="1" t="s">
        <v>8</v>
      </c>
      <c r="F154">
        <v>9756</v>
      </c>
    </row>
    <row r="155" spans="1:6" ht="17.25">
      <c r="A155" s="70"/>
      <c r="C155" s="107" t="s">
        <v>32</v>
      </c>
      <c r="D155" t="s">
        <v>16</v>
      </c>
      <c r="E155" s="1" t="s">
        <v>8</v>
      </c>
      <c r="F155">
        <v>3430</v>
      </c>
    </row>
    <row r="156" spans="1:6" ht="17.25">
      <c r="A156" s="70"/>
      <c r="C156" s="107"/>
      <c r="D156" t="s">
        <v>22</v>
      </c>
      <c r="E156" s="1" t="s">
        <v>8</v>
      </c>
      <c r="F156">
        <v>5675</v>
      </c>
    </row>
    <row r="157" spans="1:6" ht="30">
      <c r="A157" s="76" t="s">
        <v>87</v>
      </c>
      <c r="C157" s="28" t="s">
        <v>89</v>
      </c>
      <c r="E157" s="1"/>
      <c r="F157" s="10">
        <f>F158+F159</f>
        <v>212</v>
      </c>
    </row>
    <row r="158" spans="1:6" ht="17.25">
      <c r="A158" s="70"/>
      <c r="D158" t="s">
        <v>34</v>
      </c>
      <c r="E158" s="1" t="s">
        <v>8</v>
      </c>
      <c r="F158" s="11">
        <v>93</v>
      </c>
    </row>
    <row r="159" spans="1:6" ht="17.25">
      <c r="A159" s="70"/>
      <c r="D159" t="s">
        <v>35</v>
      </c>
      <c r="E159" s="1" t="s">
        <v>8</v>
      </c>
      <c r="F159" s="11">
        <v>119</v>
      </c>
    </row>
    <row r="160" spans="1:6" ht="17.25">
      <c r="A160" s="70" t="s">
        <v>88</v>
      </c>
      <c r="C160" s="52" t="s">
        <v>63</v>
      </c>
      <c r="E160" s="1" t="s">
        <v>8</v>
      </c>
      <c r="F160" s="10">
        <f>F161+F162+F163</f>
        <v>591</v>
      </c>
    </row>
    <row r="161" spans="3:7" ht="17.25">
      <c r="C161" t="s">
        <v>83</v>
      </c>
      <c r="D161" s="18" t="s">
        <v>34</v>
      </c>
      <c r="E161" s="1" t="s">
        <v>8</v>
      </c>
      <c r="F161">
        <v>324</v>
      </c>
      <c r="G161" t="s">
        <v>38</v>
      </c>
    </row>
    <row r="162" spans="4:7" ht="17.25">
      <c r="D162" s="18" t="s">
        <v>35</v>
      </c>
      <c r="E162" s="1" t="s">
        <v>8</v>
      </c>
      <c r="F162">
        <v>216</v>
      </c>
      <c r="G162" t="s">
        <v>84</v>
      </c>
    </row>
    <row r="163" spans="4:7" ht="17.25">
      <c r="D163" s="18" t="s">
        <v>85</v>
      </c>
      <c r="E163" s="1" t="s">
        <v>8</v>
      </c>
      <c r="F163">
        <v>51</v>
      </c>
      <c r="G163" t="s">
        <v>86</v>
      </c>
    </row>
    <row r="164" spans="1:6" ht="30">
      <c r="A164" s="96">
        <v>22</v>
      </c>
      <c r="C164" s="17" t="s">
        <v>176</v>
      </c>
      <c r="E164" s="1" t="s">
        <v>8</v>
      </c>
      <c r="F164" s="31">
        <f>F165+F166+F167+F168</f>
        <v>24896</v>
      </c>
    </row>
    <row r="165" spans="1:8" ht="39">
      <c r="A165" s="76" t="s">
        <v>141</v>
      </c>
      <c r="C165" t="s">
        <v>40</v>
      </c>
      <c r="D165" s="20" t="s">
        <v>41</v>
      </c>
      <c r="E165" s="1" t="s">
        <v>8</v>
      </c>
      <c r="F165" s="11">
        <v>9772</v>
      </c>
      <c r="H165" s="21" t="s">
        <v>42</v>
      </c>
    </row>
    <row r="166" spans="1:6" ht="26.25">
      <c r="A166" s="76" t="s">
        <v>142</v>
      </c>
      <c r="C166" t="s">
        <v>43</v>
      </c>
      <c r="D166" s="20" t="s">
        <v>44</v>
      </c>
      <c r="E166" s="1" t="s">
        <v>8</v>
      </c>
      <c r="F166" s="11">
        <v>4301</v>
      </c>
    </row>
    <row r="167" spans="1:6" ht="30">
      <c r="A167" s="76" t="s">
        <v>143</v>
      </c>
      <c r="C167" s="23" t="s">
        <v>45</v>
      </c>
      <c r="D167" s="20" t="s">
        <v>46</v>
      </c>
      <c r="E167" s="1" t="s">
        <v>8</v>
      </c>
      <c r="F167" s="11">
        <v>3520</v>
      </c>
    </row>
    <row r="168" spans="1:6" ht="17.25">
      <c r="A168" s="70" t="s">
        <v>144</v>
      </c>
      <c r="C168" t="s">
        <v>90</v>
      </c>
      <c r="D168" s="24" t="s">
        <v>68</v>
      </c>
      <c r="E168" s="1" t="s">
        <v>8</v>
      </c>
      <c r="F168" s="11">
        <v>7303</v>
      </c>
    </row>
    <row r="171" spans="1:8" ht="24" customHeight="1" thickBot="1">
      <c r="A171" s="112" t="s">
        <v>138</v>
      </c>
      <c r="B171" s="112"/>
      <c r="C171" s="112"/>
      <c r="D171" s="112"/>
      <c r="E171" s="112"/>
      <c r="F171" s="112"/>
      <c r="G171" s="112"/>
      <c r="H171" s="112"/>
    </row>
    <row r="172" spans="1:7" ht="16.5" thickBot="1" thickTop="1">
      <c r="A172" s="34" t="s">
        <v>0</v>
      </c>
      <c r="B172" s="34" t="s">
        <v>1</v>
      </c>
      <c r="C172" s="35" t="s">
        <v>2</v>
      </c>
      <c r="D172" s="35" t="s">
        <v>3</v>
      </c>
      <c r="E172" s="35" t="s">
        <v>4</v>
      </c>
      <c r="F172" s="35" t="s">
        <v>5</v>
      </c>
      <c r="G172" s="35" t="s">
        <v>6</v>
      </c>
    </row>
    <row r="173" spans="1:6" ht="17.25">
      <c r="A173" s="3">
        <v>23</v>
      </c>
      <c r="C173" s="3" t="s">
        <v>91</v>
      </c>
      <c r="E173" s="1" t="s">
        <v>8</v>
      </c>
      <c r="F173" s="2">
        <v>33947</v>
      </c>
    </row>
    <row r="174" spans="3:6" ht="17.25">
      <c r="C174" s="1" t="s">
        <v>92</v>
      </c>
      <c r="D174" s="1" t="s">
        <v>93</v>
      </c>
      <c r="E174" s="1" t="s">
        <v>8</v>
      </c>
      <c r="F174" s="11">
        <v>27994</v>
      </c>
    </row>
    <row r="175" spans="1:6" ht="17.25">
      <c r="A175" s="56"/>
      <c r="B175" s="56"/>
      <c r="C175" s="42" t="s">
        <v>94</v>
      </c>
      <c r="D175" s="23" t="s">
        <v>95</v>
      </c>
      <c r="E175" s="1" t="s">
        <v>8</v>
      </c>
      <c r="F175" s="11">
        <v>5558</v>
      </c>
    </row>
    <row r="176" spans="3:6" ht="17.25">
      <c r="C176" s="1" t="s">
        <v>96</v>
      </c>
      <c r="D176" t="s">
        <v>97</v>
      </c>
      <c r="E176" s="1" t="s">
        <v>8</v>
      </c>
      <c r="F176" s="11">
        <v>395</v>
      </c>
    </row>
    <row r="177" spans="3:6" ht="30">
      <c r="C177" s="23" t="s">
        <v>98</v>
      </c>
      <c r="F177" t="s">
        <v>99</v>
      </c>
    </row>
    <row r="178" spans="3:6" ht="15">
      <c r="C178" t="s">
        <v>100</v>
      </c>
      <c r="F178" s="11">
        <v>33947</v>
      </c>
    </row>
    <row r="179" spans="3:6" ht="15">
      <c r="C179" t="s">
        <v>101</v>
      </c>
      <c r="F179" t="s">
        <v>99</v>
      </c>
    </row>
    <row r="180" spans="3:6" ht="15">
      <c r="C180" t="s">
        <v>102</v>
      </c>
      <c r="F180" t="s">
        <v>99</v>
      </c>
    </row>
    <row r="181" spans="3:6" ht="15">
      <c r="C181" t="s">
        <v>103</v>
      </c>
      <c r="F181" t="s">
        <v>99</v>
      </c>
    </row>
  </sheetData>
  <sheetProtection selectLockedCells="1" selectUnlockedCells="1"/>
  <mergeCells count="25">
    <mergeCell ref="C25:D25"/>
    <mergeCell ref="A37:A43"/>
    <mergeCell ref="A2:H2"/>
    <mergeCell ref="A3:H3"/>
    <mergeCell ref="A35:H35"/>
    <mergeCell ref="A5:D5"/>
    <mergeCell ref="C37:C38"/>
    <mergeCell ref="C39:C40"/>
    <mergeCell ref="A171:H171"/>
    <mergeCell ref="C155:C156"/>
    <mergeCell ref="A78:H78"/>
    <mergeCell ref="A128:H128"/>
    <mergeCell ref="C130:C131"/>
    <mergeCell ref="C132:C133"/>
    <mergeCell ref="H141:H143"/>
    <mergeCell ref="A151:H151"/>
    <mergeCell ref="C153:C154"/>
    <mergeCell ref="A76:H76"/>
    <mergeCell ref="C55:C57"/>
    <mergeCell ref="C58:C60"/>
    <mergeCell ref="C63:C64"/>
    <mergeCell ref="A61:H61"/>
    <mergeCell ref="H63:H67"/>
    <mergeCell ref="A65:A67"/>
    <mergeCell ref="C65:C67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  <headerFooter alignWithMargins="0">
    <oddFooter>&amp;CStrona &amp;P z &amp;N</oddFooter>
  </headerFooter>
  <rowBreaks count="6" manualBreakCount="6">
    <brk id="34" max="255" man="1"/>
    <brk id="75" max="255" man="1"/>
    <brk id="102" max="7" man="1"/>
    <brk id="127" max="255" man="1"/>
    <brk id="150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Waśko</dc:creator>
  <cp:keywords/>
  <dc:description/>
  <cp:lastModifiedBy>JJ</cp:lastModifiedBy>
  <cp:lastPrinted>2014-03-31T09:52:42Z</cp:lastPrinted>
  <dcterms:created xsi:type="dcterms:W3CDTF">2014-02-14T05:52:10Z</dcterms:created>
  <dcterms:modified xsi:type="dcterms:W3CDTF">2014-03-31T09:54:46Z</dcterms:modified>
  <cp:category/>
  <cp:version/>
  <cp:contentType/>
  <cp:contentStatus/>
</cp:coreProperties>
</file>